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a501ebbd8c8569ad/on-line_class/電子機械設計製作/"/>
    </mc:Choice>
  </mc:AlternateContent>
  <xr:revisionPtr revIDLastSave="1" documentId="8_{93152629-81F1-4145-9B59-4F678DDD8785}" xr6:coauthVersionLast="41" xr6:coauthVersionMax="41" xr10:uidLastSave="{3FF3C786-32DD-4ED5-9B75-6297EC056C72}"/>
  <bookViews>
    <workbookView xWindow="-98" yWindow="-98" windowWidth="19396" windowHeight="10996" activeTab="1" xr2:uid="{00000000-000D-0000-FFFF-FFFF00000000}"/>
  </bookViews>
  <sheets>
    <sheet name="記入例と注意事項" sheetId="1" r:id="rId1"/>
    <sheet name="MIRS2003" sheetId="2" r:id="rId2"/>
  </sheets>
  <definedNames>
    <definedName name="_xlnm.Print_Area" localSheetId="1">MIRS2003!$A$1:$K$27</definedName>
    <definedName name="_xlnm.Print_Area" localSheetId="0">記入例と注意事項!$A$1:$K$24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2" l="1"/>
  <c r="J25" i="2"/>
  <c r="J24" i="2"/>
  <c r="J23" i="2"/>
  <c r="J22" i="2"/>
  <c r="J21" i="2"/>
  <c r="J20" i="2"/>
  <c r="J19" i="2"/>
  <c r="J18" i="2"/>
  <c r="J17" i="2"/>
  <c r="J16" i="2"/>
  <c r="J15" i="2"/>
  <c r="J14" i="2"/>
  <c r="J13" i="2"/>
  <c r="J12" i="2"/>
  <c r="J11" i="2"/>
  <c r="J10" i="2"/>
  <c r="J9" i="2"/>
  <c r="J8" i="2"/>
  <c r="J7" i="2"/>
  <c r="J6" i="2"/>
  <c r="E26" i="2" l="1"/>
  <c r="E25" i="2"/>
  <c r="E24" i="2"/>
  <c r="E23" i="2"/>
  <c r="E22" i="2"/>
  <c r="E21" i="2"/>
  <c r="E20" i="2"/>
  <c r="E19" i="2"/>
  <c r="E18" i="2"/>
  <c r="E17" i="2"/>
  <c r="E16" i="2"/>
  <c r="E15" i="2"/>
  <c r="E14" i="2"/>
  <c r="E13" i="2"/>
  <c r="E12" i="2"/>
  <c r="E11" i="2"/>
  <c r="E10" i="2"/>
  <c r="E9" i="2"/>
  <c r="E8" i="2"/>
  <c r="E7" i="2"/>
  <c r="E6" i="2"/>
  <c r="J21" i="1" l="1"/>
</calcChain>
</file>

<file path=xl/sharedStrings.xml><?xml version="1.0" encoding="utf-8"?>
<sst xmlns="http://schemas.openxmlformats.org/spreadsheetml/2006/main" count="83" uniqueCount="58">
  <si>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</si>
  <si>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</si>
  <si>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</si>
  <si>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</si>
  <si>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</si>
  <si>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</si>
  <si>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</si>
  <si>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</si>
  <si>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</si>
  <si>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</si>
  <si>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</si>
  <si>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</si>
  <si>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</si>
  <si>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</si>
  <si>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</si>
  <si>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</si>
  <si>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</si>
  <si>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</si>
  <si>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</si>
  <si>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</si>
  <si>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</si>
  <si>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</si>
  <si>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</si>
  <si>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【重要注意事項】注文の流れ</t>
    <rPh sb="1" eb="3">
      <t>ジュウヨウ</t>
    </rPh>
    <rPh sb="3" eb="5">
      <t>チュウイ</t>
    </rPh>
    <rPh sb="5" eb="7">
      <t>ジコウ</t>
    </rPh>
    <rPh sb="8" eb="10">
      <t>チュウモン</t>
    </rPh>
    <rPh sb="11" eb="12">
      <t>ナガ</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</si>
  <si>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</si>
  <si>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</si>
  <si>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</si>
  <si>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</si>
  <si>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</si>
  <si>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</si>
  <si>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</si>
  <si>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</si>
  <si>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</si>
  <si>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</si>
  <si>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</si>
  <si>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</si>
  <si>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</si>
  <si>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</si>
  <si>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t>発注先</t>
    <rPh sb="0" eb="2">
      <t>ハッチュウ</t>
    </rPh>
    <rPh sb="2" eb="3">
      <t>サキ</t>
    </rPh>
    <phoneticPr fontId="11"/>
  </si>
  <si>
    <t>数量</t>
    <rPh sb="0" eb="2">
      <t>スウリョウ</t>
    </rPh>
    <phoneticPr fontId="2"/>
  </si>
  <si>
    <t>単位</t>
    <rPh sb="0" eb="2">
      <t>タンイ</t>
    </rPh>
    <phoneticPr fontId="2"/>
  </si>
  <si>
    <t>単価（税込）</t>
    <rPh sb="0" eb="2">
      <t>タンカ</t>
    </rPh>
    <rPh sb="3" eb="5">
      <t>ゼイコ</t>
    </rPh>
    <phoneticPr fontId="2"/>
  </si>
  <si>
    <t>　</t>
  </si>
  <si>
    <t>MIRS2007</t>
    <phoneticPr fontId="2"/>
  </si>
  <si>
    <r>
      <t xml:space="preserve">2. </t>
    </r>
    <r>
      <rPr>
        <sz val="11"/>
        <color theme="1"/>
        <rFont val="ＭＳ Ｐ明朝"/>
        <family val="1"/>
        <charset val="128"/>
      </rPr>
      <t>指定されたメールアドレス以外に送られた購入依頼は</t>
    </r>
    <r>
      <rPr>
        <sz val="11"/>
        <color rgb="FFFF0000"/>
        <rFont val="ＭＳ Ｐ明朝"/>
        <family val="1"/>
        <charset val="128"/>
      </rPr>
      <t>無視</t>
    </r>
    <r>
      <rPr>
        <sz val="11"/>
        <color theme="1"/>
        <rFont val="ＭＳ Ｐ明朝"/>
        <family val="1"/>
        <charset val="128"/>
      </rPr>
      <t>されます。確認の問い合わせもしません。</t>
    </r>
    <rPh sb="3" eb="5">
      <t>シテイ</t>
    </rPh>
    <rPh sb="15" eb="17">
      <t>イガイ</t>
    </rPh>
    <rPh sb="18" eb="19">
      <t>オク</t>
    </rPh>
    <rPh sb="22" eb="24">
      <t>コウニュウ</t>
    </rPh>
    <rPh sb="24" eb="26">
      <t>イライ</t>
    </rPh>
    <rPh sb="27" eb="29">
      <t>ムシ</t>
    </rPh>
    <rPh sb="34" eb="36">
      <t>カクニン</t>
    </rPh>
    <rPh sb="37" eb="38">
      <t>ト</t>
    </rPh>
    <rPh sb="39" eb="40">
      <t>ア</t>
    </rPh>
    <phoneticPr fontId="2"/>
  </si>
  <si>
    <r>
      <t xml:space="preserve">3.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原則として差し戻された購入依頼は差し戻された週の締め日に処理されます。発注処理が最長1週間伸びるので注意すること。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89" eb="91">
      <t>サイチョウ</t>
    </rPh>
    <rPh sb="92" eb="94">
      <t>シュウカン</t>
    </rPh>
    <rPh sb="94" eb="95">
      <t>ノ</t>
    </rPh>
    <rPh sb="99" eb="101">
      <t>チュウイ</t>
    </rPh>
    <phoneticPr fontId="2"/>
  </si>
  <si>
    <r>
      <t xml:space="preserve">4. </t>
    </r>
    <r>
      <rPr>
        <sz val="11"/>
        <color indexed="8"/>
        <rFont val="ＭＳ Ｐゴシック"/>
        <family val="3"/>
        <charset val="128"/>
      </rPr>
      <t>商品が届き次第、依頼者へ連絡します。教員室まで受け取りにくること（発注先によっては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t>
    </r>
    <rPh sb="3" eb="5">
      <t>ショウヒン</t>
    </rPh>
    <rPh sb="6" eb="7">
      <t>トド</t>
    </rPh>
    <rPh sb="8" eb="10">
      <t>シダイ</t>
    </rPh>
    <rPh sb="11" eb="14">
      <t>イライシャ</t>
    </rPh>
    <rPh sb="15" eb="17">
      <t>レンラク</t>
    </rPh>
    <rPh sb="21" eb="24">
      <t>キョウインシツ</t>
    </rPh>
    <rPh sb="26" eb="27">
      <t>ウ</t>
    </rPh>
    <rPh sb="28" eb="29">
      <t>ト</t>
    </rPh>
    <rPh sb="36" eb="38">
      <t>ハッチュウ</t>
    </rPh>
    <rPh sb="38" eb="39">
      <t>サキ</t>
    </rPh>
    <rPh sb="45" eb="47">
      <t>シュウカン</t>
    </rPh>
    <rPh sb="50" eb="51">
      <t>ゲツ</t>
    </rPh>
    <phoneticPr fontId="2"/>
  </si>
  <si>
    <r>
      <t xml:space="preserve">1. </t>
    </r>
    <r>
      <rPr>
        <sz val="11"/>
        <color indexed="8"/>
        <rFont val="ＭＳ Ｐゴシック"/>
        <family val="3"/>
        <charset val="128"/>
      </rPr>
      <t>欲しい商品を探し、注文書に記入。小谷（</t>
    </r>
    <r>
      <rPr>
        <sz val="11"/>
        <color rgb="FFFF0000"/>
        <rFont val="Times New Roman"/>
        <family val="1"/>
      </rPr>
      <t>kotani@numazu.kosen-ac.jp</t>
    </r>
    <r>
      <rPr>
        <sz val="11"/>
        <color indexed="8"/>
        <rFont val="Times New Roman"/>
        <family val="1"/>
      </rPr>
      <t>)</t>
    </r>
    <r>
      <rPr>
        <sz val="11"/>
        <color indexed="8"/>
        <rFont val="ＭＳ Ｐゴシック"/>
        <family val="3"/>
        <charset val="128"/>
      </rPr>
      <t>までメールにて依頼　　金曜日正午締め、翌週月曜日発注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4">
      <t>ショウゴ</t>
    </rPh>
    <rPh sb="64" eb="65">
      <t>シ</t>
    </rPh>
    <rPh sb="67" eb="69">
      <t>ヨクシュウ</t>
    </rPh>
    <rPh sb="69" eb="72">
      <t>ゲツヨウビ</t>
    </rPh>
    <rPh sb="72" eb="74">
      <t>ハッチュウ</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</si>
  <si>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これ以外は事前に相談すること</t>
    </r>
    <r>
      <rPr>
        <sz val="11"/>
        <color indexed="8"/>
        <rFont val="ＭＳ Ｐゴシック"/>
        <family val="3"/>
        <charset val="128"/>
      </rPr>
      <t>。</t>
    </r>
    <r>
      <rPr>
        <b/>
        <sz val="11"/>
        <color rgb="FFFF0000"/>
        <rFont val="ＭＳ Ｐゴシック"/>
        <family val="3"/>
        <charset val="128"/>
      </rPr>
      <t>自分で買って領収書を持ってくることも不可</t>
    </r>
    <r>
      <rPr>
        <sz val="11"/>
        <color indexed="8"/>
        <rFont val="ＭＳ Ｐゴシック"/>
        <family val="3"/>
        <charset val="128"/>
      </rPr>
      <t>。</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88" eb="90">
      <t>ジブン</t>
    </rPh>
    <rPh sb="91" eb="92">
      <t>カ</t>
    </rPh>
    <rPh sb="94" eb="97">
      <t>リョウシュウショ</t>
    </rPh>
    <rPh sb="98" eb="99">
      <t>モ</t>
    </rPh>
    <rPh sb="106" eb="108">
      <t>フカ</t>
    </rPh>
    <phoneticPr fontId="2"/>
  </si>
  <si>
    <t>← 依頼者と依頼日を入力</t>
    <rPh sb="2" eb="5">
      <t>イライシャ</t>
    </rPh>
    <rPh sb="6" eb="9">
      <t>イライビ</t>
    </rPh>
    <rPh sb="10" eb="12">
      <t>ニュウリョク</t>
    </rPh>
    <phoneticPr fontId="11"/>
  </si>
  <si>
    <r>
      <rPr>
        <sz val="11"/>
        <color indexed="8"/>
        <rFont val="ＭＳ Ｐゴシック"/>
        <family val="3"/>
        <charset val="128"/>
      </rPr>
      <t>備考（商品詳細の載った</t>
    </r>
    <r>
      <rPr>
        <sz val="11"/>
        <color indexed="8"/>
        <rFont val="Times New Roman"/>
        <family val="1"/>
      </rPr>
      <t>URL</t>
    </r>
    <r>
      <rPr>
        <sz val="11"/>
        <color indexed="8"/>
        <rFont val="ＭＳ Ｐゴシック"/>
        <family val="3"/>
        <charset val="128"/>
      </rPr>
      <t>を記述すること）</t>
    </r>
    <r>
      <rPr>
        <sz val="11"/>
        <color indexed="8"/>
        <rFont val="Times New Roman"/>
        <family val="3"/>
        <charset val="128"/>
      </rPr>
      <t xml:space="preserve">
</t>
    </r>
    <r>
      <rPr>
        <sz val="11"/>
        <color rgb="FF000000"/>
        <rFont val="ＭＳ 明朝"/>
        <family val="3"/>
        <charset val="128"/>
      </rPr>
      <t>セル内の改行は</t>
    </r>
    <r>
      <rPr>
        <sz val="11"/>
        <color rgb="FF000000"/>
        <rFont val="Times New Roman"/>
        <family val="3"/>
      </rPr>
      <t>ALT+Enter</t>
    </r>
    <rPh sb="0" eb="2">
      <t>ビコウ</t>
    </rPh>
    <rPh sb="3" eb="5">
      <t>ショウヒン</t>
    </rPh>
    <rPh sb="5" eb="7">
      <t>ショウサイ</t>
    </rPh>
    <rPh sb="8" eb="9">
      <t>ノ</t>
    </rPh>
    <rPh sb="15" eb="17">
      <t>キジュツ</t>
    </rPh>
    <rPh sb="25" eb="26">
      <t>ナイ</t>
    </rPh>
    <rPh sb="27" eb="29">
      <t>カイギョウ</t>
    </rPh>
    <phoneticPr fontId="2"/>
  </si>
  <si>
    <t>MIRS2003</t>
  </si>
  <si>
    <t>鈴木檀</t>
    <rPh sb="0" eb="2">
      <t>スズキ</t>
    </rPh>
    <rPh sb="2" eb="3">
      <t>ダン</t>
    </rPh>
    <phoneticPr fontId="11"/>
  </si>
  <si>
    <t>個</t>
  </si>
  <si>
    <r>
      <t xml:space="preserve">https://jp.misumi-ec.com/vona2/detail/223007090429/?PNSearch=EA440DW-51&amp;HissuCode=EA440DW-51&amp;searchFlow=suggest2products&amp;Keyword=EA440DW-51
</t>
    </r>
    <r>
      <rPr>
        <sz val="11"/>
        <color theme="1"/>
        <rFont val="Yu Gothic"/>
        <family val="1"/>
        <charset val="128"/>
      </rPr>
      <t>共通部材のため0円</t>
    </r>
    <rPh sb="140" eb="142">
      <t>キョウツウ</t>
    </rPh>
    <rPh sb="142" eb="144">
      <t>ブザイ</t>
    </rPh>
    <rPh sb="148" eb="149">
      <t>エン</t>
    </rPh>
    <phoneticPr fontId="11"/>
  </si>
  <si>
    <t>ミスミ</t>
  </si>
  <si>
    <t>EA440DW-51</t>
  </si>
  <si>
    <t>3.0mm アクリル板(1000mm×1000mm, 透明)</t>
    <rPh sb="27" eb="29">
      <t>トウメイ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</si>
</sst>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8">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
      <sz val="11"/>
      <color theme="1"/>
      <name val="游ゴシック"/>
      <family val="2"/>
      <charset val="128"/>
      <scheme val="minor"/>
    </font>
    <font>
      <sz val="11"/>
      <color rgb="FFFF0000"/>
      <name val="Times New Roman"/>
      <family val="1"/>
    </font>
    <font>
      <sz val="11"/>
      <color theme="1"/>
      <name val="ＭＳ 明朝"/>
      <family val="1"/>
      <charset val="128"/>
    </font>
    <font>
      <b/>
      <sz val="11"/>
      <color rgb="FFFF0000"/>
      <name val="ＭＳ 明朝"/>
      <family val="1"/>
      <charset val="128"/>
    </font>
    <font>
      <sz val="11"/>
      <color indexed="8"/>
      <name val="Times New Roman"/>
      <family val="3"/>
      <charset val="128"/>
    </font>
    <font>
      <sz val="11"/>
      <color rgb="FF000000"/>
      <name val="ＭＳ 明朝"/>
      <family val="3"/>
      <charset val="128"/>
    </font>
    <font>
      <sz val="11"/>
      <color rgb="FF000000"/>
      <name val="Times New Roman"/>
      <family val="3"/>
    </font>
    <font>
      <sz val="11"/>
      <color theme="1"/>
      <name val="Yu Gothic"/>
      <family val="1"/>
      <charset val="128"/>
    </font>
  </fonts>
  <fills count="3">
    <fill>
      <patternFill patternType="none"/>
    </fill>
    <fill>
      <patternFill patternType="gray125"/>
    </fill>
    <fill>
      <patternFill patternType="solid">
        <fgColor theme="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20" fillId="0" borderId="0" applyFont="0" applyFill="0" applyBorder="0" applyAlignment="0" applyProtection="0">
      <alignment vertical="center"/>
    </xf>
  </cellStyleXfs>
  <cellXfs count="81">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pplyProtection="1">
      <alignment horizontal="center" vertical="center" shrinkToFit="1"/>
    </xf>
    <xf numFmtId="0" fontId="7" fillId="0" borderId="2" xfId="1" applyFont="1" applyBorder="1" applyAlignment="1" applyProtection="1">
      <alignment horizontal="center" vertical="center"/>
      <protection locked="0"/>
    </xf>
    <xf numFmtId="0" fontId="7" fillId="0" borderId="3" xfId="1" applyFont="1" applyBorder="1" applyProtection="1">
      <alignment vertical="center"/>
      <protection locked="0"/>
    </xf>
    <xf numFmtId="0" fontId="8" fillId="0" borderId="3" xfId="2" applyFont="1" applyBorder="1" applyAlignment="1" applyProtection="1">
      <alignment vertical="center"/>
      <protection locked="0"/>
    </xf>
    <xf numFmtId="6" fontId="7" fillId="0" borderId="2" xfId="4" applyFont="1" applyBorder="1" applyProtection="1">
      <alignment vertical="center"/>
    </xf>
    <xf numFmtId="0" fontId="12" fillId="0" borderId="2" xfId="1" applyFont="1" applyBorder="1" applyAlignment="1" applyProtection="1">
      <alignment horizontal="center" vertical="center" shrinkToFit="1"/>
      <protection locked="0"/>
    </xf>
    <xf numFmtId="6" fontId="12" fillId="0" borderId="2" xfId="3" applyFont="1" applyBorder="1" applyAlignment="1" applyProtection="1">
      <alignment horizontal="center" vertical="center" shrinkToFit="1"/>
      <protection locked="0"/>
    </xf>
    <xf numFmtId="6" fontId="7" fillId="0" borderId="2" xfId="3" applyFont="1" applyBorder="1" applyAlignment="1" applyProtection="1">
      <alignment horizontal="center" vertical="center" shrinkToFit="1"/>
      <protection locked="0"/>
    </xf>
    <xf numFmtId="49" fontId="7" fillId="0" borderId="2" xfId="1" applyNumberFormat="1" applyFont="1" applyBorder="1" applyAlignment="1" applyProtection="1">
      <alignment horizontal="center" vertical="center"/>
      <protection locked="0"/>
    </xf>
    <xf numFmtId="49" fontId="7" fillId="0" borderId="2" xfId="1" applyNumberFormat="1" applyFont="1" applyBorder="1" applyProtection="1">
      <alignment vertical="center"/>
      <protection locked="0"/>
    </xf>
    <xf numFmtId="6" fontId="7" fillId="0" borderId="2" xfId="4" applyFont="1" applyBorder="1" applyProtection="1">
      <alignment vertical="center"/>
      <protection locked="0"/>
    </xf>
    <xf numFmtId="6" fontId="7" fillId="0" borderId="2" xfId="4" applyFont="1" applyBorder="1" applyAlignment="1" applyProtection="1">
      <alignment horizontal="right" vertical="center"/>
      <protection locked="0"/>
    </xf>
    <xf numFmtId="176" fontId="7" fillId="0" borderId="2" xfId="1" applyNumberFormat="1" applyFont="1" applyBorder="1" applyAlignment="1" applyProtection="1">
      <alignment horizontal="center" vertical="center"/>
      <protection locked="0"/>
    </xf>
    <xf numFmtId="0" fontId="23" fillId="0" borderId="3" xfId="1" applyFont="1" applyBorder="1">
      <alignment vertical="center"/>
    </xf>
    <xf numFmtId="0" fontId="24" fillId="0" borderId="3" xfId="1" applyFont="1" applyBorder="1" applyAlignment="1">
      <alignment horizontal="center" vertical="center" wrapText="1"/>
    </xf>
    <xf numFmtId="0" fontId="7" fillId="0" borderId="3" xfId="1" applyFont="1" applyBorder="1" applyAlignment="1" applyProtection="1">
      <alignment vertical="center" wrapText="1"/>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3"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8" xfId="1" applyFont="1" applyBorder="1" applyAlignment="1">
      <alignment horizontal="right" vertical="center"/>
    </xf>
    <xf numFmtId="0" fontId="6" fillId="0" borderId="19" xfId="2" applyBorder="1" applyAlignment="1" applyProtection="1">
      <alignment horizontal="left" vertical="center"/>
    </xf>
    <xf numFmtId="0" fontId="17" fillId="0" borderId="13" xfId="2" applyFont="1" applyBorder="1" applyAlignment="1" applyProtection="1">
      <alignment horizontal="left" vertical="center"/>
    </xf>
    <xf numFmtId="0" fontId="17" fillId="0" borderId="14" xfId="2" applyFont="1" applyBorder="1" applyAlignment="1" applyProtection="1">
      <alignment horizontal="left" vertical="center"/>
    </xf>
    <xf numFmtId="0" fontId="17" fillId="0" borderId="19" xfId="2" applyFont="1" applyBorder="1" applyAlignment="1" applyProtection="1">
      <alignment horizontal="left" vertical="center"/>
    </xf>
    <xf numFmtId="0" fontId="18" fillId="0" borderId="13" xfId="1" applyFont="1" applyBorder="1" applyAlignment="1">
      <alignment horizontal="left" vertical="center"/>
    </xf>
    <xf numFmtId="0" fontId="18" fillId="0" borderId="14"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3" fillId="0" borderId="2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14" fontId="7" fillId="0" borderId="2" xfId="1" applyNumberFormat="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10" fillId="0" borderId="12" xfId="1" applyFont="1" applyBorder="1" applyAlignment="1">
      <alignment horizontal="right" vertical="center"/>
    </xf>
    <xf numFmtId="0" fontId="7" fillId="0" borderId="20" xfId="2" applyFont="1" applyBorder="1" applyAlignment="1" applyProtection="1">
      <alignment horizontal="right" vertical="center"/>
    </xf>
    <xf numFmtId="0" fontId="8" fillId="0" borderId="21" xfId="2" applyFont="1" applyBorder="1" applyAlignment="1" applyProtection="1">
      <alignment horizontal="right" vertical="center"/>
    </xf>
    <xf numFmtId="0" fontId="8" fillId="0" borderId="22" xfId="2" applyFont="1" applyBorder="1" applyAlignment="1" applyProtection="1">
      <alignment horizontal="right" vertical="center"/>
    </xf>
    <xf numFmtId="0" fontId="17" fillId="0" borderId="23" xfId="2" applyFont="1" applyBorder="1" applyAlignment="1" applyProtection="1">
      <alignment horizontal="left" vertical="center"/>
    </xf>
    <xf numFmtId="0" fontId="18" fillId="0" borderId="21" xfId="1" applyFont="1" applyBorder="1" applyAlignment="1">
      <alignment horizontal="left" vertical="center"/>
    </xf>
    <xf numFmtId="0" fontId="18" fillId="0" borderId="24" xfId="1" applyFont="1" applyBorder="1" applyAlignment="1">
      <alignment horizontal="left"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shrinkToFit="1"/>
      <protection locked="0"/>
    </xf>
    <xf numFmtId="0" fontId="5" fillId="0" borderId="17"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2" xfId="1" applyFont="1" applyBorder="1" applyAlignment="1" applyProtection="1">
      <alignment horizontal="center" vertical="center"/>
      <protection locked="0"/>
    </xf>
    <xf numFmtId="14" fontId="7" fillId="0" borderId="2" xfId="1" applyNumberFormat="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cellXfs>
  <cellStyles count="5">
    <cellStyle name="ハイパーリンク" xfId="2" builtinId="8"/>
    <cellStyle name="通貨" xfId="4" builtinId="7"/>
    <cellStyle name="通貨 2" xfId="3" xr:uid="{00000000-0005-0000-0000-000002000000}"/>
    <cellStyle name="標準" xfId="0" builtinId="0"/>
    <cellStyle name="標準 2" xfId="1"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jp.misumi-ec.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4"/>
  <sheetViews>
    <sheetView showGridLines="0" showRuler="0" topLeftCell="A7" zoomScale="85" zoomScaleNormal="85" workbookViewId="0">
      <selection activeCell="G9" sqref="G9:K9"/>
    </sheetView>
  </sheetViews>
  <sheetFormatPr defaultRowHeight="17.649999999999999"/>
  <cols>
    <col min="2" max="2" width="26.75" customWidth="1"/>
    <col min="6" max="6" width="11.25" customWidth="1"/>
    <col min="7" max="7" width="11.375" customWidth="1"/>
    <col min="11" max="11" width="87.125" customWidth="1"/>
  </cols>
  <sheetData>
    <row r="1" spans="1:11">
      <c r="A1" s="37" t="s">
        <v>23</v>
      </c>
      <c r="B1" s="38"/>
      <c r="C1" s="38"/>
      <c r="D1" s="38"/>
      <c r="E1" s="38"/>
      <c r="F1" s="38"/>
      <c r="G1" s="38"/>
      <c r="H1" s="38"/>
      <c r="I1" s="38"/>
      <c r="J1" s="38"/>
      <c r="K1" s="39"/>
    </row>
    <row r="2" spans="1:11">
      <c r="A2" s="40" t="s">
        <v>47</v>
      </c>
      <c r="B2" s="41"/>
      <c r="C2" s="41"/>
      <c r="D2" s="41"/>
      <c r="E2" s="41"/>
      <c r="F2" s="41"/>
      <c r="G2" s="41"/>
      <c r="H2" s="41"/>
      <c r="I2" s="41"/>
      <c r="J2" s="41"/>
      <c r="K2" s="42"/>
    </row>
    <row r="3" spans="1:11">
      <c r="A3" s="40" t="s">
        <v>44</v>
      </c>
      <c r="B3" s="41"/>
      <c r="C3" s="41"/>
      <c r="D3" s="41"/>
      <c r="E3" s="41"/>
      <c r="F3" s="41"/>
      <c r="G3" s="41"/>
      <c r="H3" s="41"/>
      <c r="I3" s="41"/>
      <c r="J3" s="41"/>
      <c r="K3" s="42"/>
    </row>
    <row r="4" spans="1:11">
      <c r="A4" s="40" t="s">
        <v>45</v>
      </c>
      <c r="B4" s="41"/>
      <c r="C4" s="41"/>
      <c r="D4" s="41"/>
      <c r="E4" s="41"/>
      <c r="F4" s="41"/>
      <c r="G4" s="41"/>
      <c r="H4" s="41"/>
      <c r="I4" s="41"/>
      <c r="J4" s="41"/>
      <c r="K4" s="42"/>
    </row>
    <row r="5" spans="1:11">
      <c r="A5" s="40" t="s">
        <v>46</v>
      </c>
      <c r="B5" s="41"/>
      <c r="C5" s="41"/>
      <c r="D5" s="41"/>
      <c r="E5" s="41"/>
      <c r="F5" s="41"/>
      <c r="G5" s="41"/>
      <c r="H5" s="41"/>
      <c r="I5" s="41"/>
      <c r="J5" s="41"/>
      <c r="K5" s="42"/>
    </row>
    <row r="6" spans="1:11">
      <c r="A6" s="52" t="s">
        <v>48</v>
      </c>
      <c r="B6" s="53"/>
      <c r="C6" s="53"/>
      <c r="D6" s="53"/>
      <c r="E6" s="53"/>
      <c r="F6" s="53"/>
      <c r="G6" s="53"/>
      <c r="H6" s="53"/>
      <c r="I6" s="53"/>
      <c r="J6" s="53"/>
      <c r="K6" s="54"/>
    </row>
    <row r="7" spans="1:11">
      <c r="A7" s="43" t="s">
        <v>10</v>
      </c>
      <c r="B7" s="44"/>
      <c r="C7" s="44"/>
      <c r="D7" s="44"/>
      <c r="E7" s="44"/>
      <c r="F7" s="45"/>
      <c r="G7" s="49" t="s">
        <v>11</v>
      </c>
      <c r="H7" s="50"/>
      <c r="I7" s="50"/>
      <c r="J7" s="50"/>
      <c r="K7" s="51"/>
    </row>
    <row r="8" spans="1:11">
      <c r="A8" s="43" t="s">
        <v>12</v>
      </c>
      <c r="B8" s="44"/>
      <c r="C8" s="44"/>
      <c r="D8" s="44"/>
      <c r="E8" s="44"/>
      <c r="F8" s="44"/>
      <c r="G8" s="49" t="s">
        <v>13</v>
      </c>
      <c r="H8" s="47"/>
      <c r="I8" s="47"/>
      <c r="J8" s="47"/>
      <c r="K8" s="48"/>
    </row>
    <row r="9" spans="1:11">
      <c r="A9" s="43" t="s">
        <v>26</v>
      </c>
      <c r="B9" s="44"/>
      <c r="C9" s="44"/>
      <c r="D9" s="44"/>
      <c r="E9" s="44"/>
      <c r="F9" s="45"/>
      <c r="G9" s="46" t="s">
        <v>27</v>
      </c>
      <c r="H9" s="47"/>
      <c r="I9" s="47"/>
      <c r="J9" s="47"/>
      <c r="K9" s="48"/>
    </row>
    <row r="10" spans="1:11">
      <c r="A10" s="43" t="s">
        <v>21</v>
      </c>
      <c r="B10" s="44"/>
      <c r="C10" s="44"/>
      <c r="D10" s="44"/>
      <c r="E10" s="44"/>
      <c r="F10" s="45"/>
      <c r="G10" s="49" t="s">
        <v>20</v>
      </c>
      <c r="H10" s="47"/>
      <c r="I10" s="47"/>
      <c r="J10" s="47"/>
      <c r="K10" s="48"/>
    </row>
    <row r="11" spans="1:11">
      <c r="A11" s="62" t="s">
        <v>14</v>
      </c>
      <c r="B11" s="44"/>
      <c r="C11" s="44"/>
      <c r="D11" s="44"/>
      <c r="E11" s="44"/>
      <c r="F11" s="45"/>
      <c r="G11" s="49" t="s">
        <v>15</v>
      </c>
      <c r="H11" s="50"/>
      <c r="I11" s="50"/>
      <c r="J11" s="50"/>
      <c r="K11" s="51"/>
    </row>
    <row r="12" spans="1:11" ht="18" thickBot="1">
      <c r="A12" s="63" t="s">
        <v>16</v>
      </c>
      <c r="B12" s="64"/>
      <c r="C12" s="64"/>
      <c r="D12" s="64"/>
      <c r="E12" s="64"/>
      <c r="F12" s="65"/>
      <c r="G12" s="66" t="s">
        <v>17</v>
      </c>
      <c r="H12" s="67"/>
      <c r="I12" s="67"/>
      <c r="J12" s="67"/>
      <c r="K12" s="68"/>
    </row>
    <row r="14" spans="1:11" ht="18" thickBot="1">
      <c r="A14" s="1"/>
      <c r="B14" s="1"/>
      <c r="C14" s="1"/>
      <c r="D14" s="1"/>
      <c r="E14" s="1"/>
      <c r="F14" s="1"/>
      <c r="G14" s="1"/>
      <c r="H14" s="1"/>
      <c r="I14" s="1"/>
      <c r="J14" s="1"/>
      <c r="K14" s="1"/>
    </row>
    <row r="15" spans="1:11">
      <c r="A15" s="55" t="s">
        <v>25</v>
      </c>
      <c r="B15" s="56"/>
      <c r="C15" s="56"/>
      <c r="D15" s="56"/>
      <c r="E15" s="56"/>
      <c r="F15" s="56"/>
      <c r="G15" s="56"/>
      <c r="H15" s="56"/>
      <c r="I15" s="56"/>
      <c r="J15" s="56"/>
      <c r="K15" s="57"/>
    </row>
    <row r="16" spans="1:11">
      <c r="A16" s="34"/>
      <c r="B16" s="35"/>
      <c r="C16" s="35"/>
      <c r="D16" s="35"/>
      <c r="E16" s="35"/>
      <c r="F16" s="35"/>
      <c r="G16" s="35"/>
      <c r="H16" s="35"/>
      <c r="I16" s="35"/>
      <c r="J16" s="35"/>
      <c r="K16" s="36"/>
    </row>
    <row r="17" spans="1:11">
      <c r="A17" s="2" t="s">
        <v>0</v>
      </c>
      <c r="B17" s="9" t="s">
        <v>43</v>
      </c>
      <c r="C17" s="35" t="s">
        <v>1</v>
      </c>
      <c r="D17" s="35"/>
      <c r="E17" s="35" t="s">
        <v>18</v>
      </c>
      <c r="F17" s="35"/>
      <c r="G17" s="35" t="s">
        <v>2</v>
      </c>
      <c r="H17" s="35"/>
      <c r="I17" s="58">
        <v>43353</v>
      </c>
      <c r="J17" s="35"/>
      <c r="K17" s="4"/>
    </row>
    <row r="18" spans="1:11">
      <c r="A18" s="34"/>
      <c r="B18" s="35"/>
      <c r="C18" s="35"/>
      <c r="D18" s="35"/>
      <c r="E18" s="35"/>
      <c r="F18" s="35"/>
      <c r="G18" s="35"/>
      <c r="H18" s="35"/>
      <c r="I18" s="35"/>
      <c r="J18" s="35"/>
      <c r="K18" s="36"/>
    </row>
    <row r="19" spans="1:11">
      <c r="A19" s="34" t="s">
        <v>3</v>
      </c>
      <c r="B19" s="35"/>
      <c r="C19" s="35" t="s">
        <v>4</v>
      </c>
      <c r="D19" s="35"/>
      <c r="E19" s="35" t="s">
        <v>5</v>
      </c>
      <c r="F19" s="35"/>
      <c r="G19" s="3" t="s">
        <v>6</v>
      </c>
      <c r="H19" s="3" t="s">
        <v>7</v>
      </c>
      <c r="I19" s="3" t="s">
        <v>8</v>
      </c>
      <c r="J19" s="3" t="s">
        <v>9</v>
      </c>
      <c r="K19" s="10" t="s">
        <v>22</v>
      </c>
    </row>
    <row r="20" spans="1:11">
      <c r="A20" s="34"/>
      <c r="B20" s="35"/>
      <c r="C20" s="35"/>
      <c r="D20" s="35"/>
      <c r="E20" s="35"/>
      <c r="F20" s="35"/>
      <c r="G20" s="5"/>
      <c r="H20" s="5"/>
      <c r="I20" s="5"/>
      <c r="J20" s="5"/>
      <c r="K20" s="4"/>
    </row>
    <row r="21" spans="1:11" ht="33" customHeight="1">
      <c r="A21" s="60" t="s">
        <v>32</v>
      </c>
      <c r="B21" s="61"/>
      <c r="C21" s="59" t="s">
        <v>29</v>
      </c>
      <c r="D21" s="35"/>
      <c r="E21" s="14" t="s">
        <v>30</v>
      </c>
      <c r="F21" s="3" t="s">
        <v>28</v>
      </c>
      <c r="G21" s="6">
        <v>1</v>
      </c>
      <c r="H21" s="3" t="s">
        <v>19</v>
      </c>
      <c r="I21" s="7">
        <v>120</v>
      </c>
      <c r="J21" s="7">
        <f>G21*I21</f>
        <v>120</v>
      </c>
      <c r="K21" s="11" t="s">
        <v>31</v>
      </c>
    </row>
    <row r="22" spans="1:11" ht="33" customHeight="1">
      <c r="A22" s="60" t="s">
        <v>36</v>
      </c>
      <c r="B22" s="61"/>
      <c r="C22" s="59" t="s">
        <v>33</v>
      </c>
      <c r="D22" s="35"/>
      <c r="E22" s="12" t="s">
        <v>34</v>
      </c>
      <c r="F22" s="3">
        <v>41500882</v>
      </c>
      <c r="G22" s="6">
        <v>1</v>
      </c>
      <c r="H22" s="13" t="s">
        <v>35</v>
      </c>
      <c r="I22" s="7">
        <v>431</v>
      </c>
      <c r="J22" s="7">
        <v>431</v>
      </c>
      <c r="K22" s="11" t="s">
        <v>37</v>
      </c>
    </row>
    <row r="23" spans="1:11">
      <c r="A23" s="34"/>
      <c r="B23" s="35"/>
      <c r="C23" s="35"/>
      <c r="D23" s="35"/>
      <c r="E23" s="3"/>
      <c r="F23" s="3"/>
      <c r="G23" s="6"/>
      <c r="H23" s="3"/>
      <c r="I23" s="7"/>
      <c r="J23" s="7"/>
      <c r="K23" s="8"/>
    </row>
    <row r="24" spans="1:11">
      <c r="A24" s="34"/>
      <c r="B24" s="35"/>
      <c r="C24" s="35"/>
      <c r="D24" s="35"/>
      <c r="E24" s="3"/>
      <c r="F24" s="3"/>
      <c r="G24" s="6"/>
      <c r="H24" s="3"/>
      <c r="I24" s="7"/>
      <c r="J24" s="7"/>
      <c r="K24" s="8"/>
    </row>
  </sheetData>
  <dataConsolidate/>
  <mergeCells count="39">
    <mergeCell ref="A11:F11"/>
    <mergeCell ref="G11:K11"/>
    <mergeCell ref="A12:F12"/>
    <mergeCell ref="G12:K12"/>
    <mergeCell ref="A24:B24"/>
    <mergeCell ref="C24:D24"/>
    <mergeCell ref="C17:D17"/>
    <mergeCell ref="E17:F17"/>
    <mergeCell ref="G17:H17"/>
    <mergeCell ref="E20:F20"/>
    <mergeCell ref="A20:B20"/>
    <mergeCell ref="C20:D20"/>
    <mergeCell ref="A18:K18"/>
    <mergeCell ref="A19:B19"/>
    <mergeCell ref="C19:D19"/>
    <mergeCell ref="E19:F19"/>
    <mergeCell ref="I17:J17"/>
    <mergeCell ref="C21:D21"/>
    <mergeCell ref="A22:B22"/>
    <mergeCell ref="C22:D22"/>
    <mergeCell ref="A23:B23"/>
    <mergeCell ref="C23:D23"/>
    <mergeCell ref="A21:B21"/>
    <mergeCell ref="A16:K16"/>
    <mergeCell ref="A1:K1"/>
    <mergeCell ref="A2:K2"/>
    <mergeCell ref="A3:K3"/>
    <mergeCell ref="A4:K4"/>
    <mergeCell ref="A9:F9"/>
    <mergeCell ref="G9:K9"/>
    <mergeCell ref="G7:K7"/>
    <mergeCell ref="A7:F7"/>
    <mergeCell ref="A8:F8"/>
    <mergeCell ref="G8:K8"/>
    <mergeCell ref="A5:K5"/>
    <mergeCell ref="A6:K6"/>
    <mergeCell ref="A10:F10"/>
    <mergeCell ref="G10:K10"/>
    <mergeCell ref="A15:K15"/>
  </mergeCells>
  <phoneticPr fontId="11"/>
  <hyperlinks>
    <hyperlink ref="G7" r:id="rId1" xr:uid="{00000000-0004-0000-0000-000000000000}"/>
    <hyperlink ref="G8" r:id="rId2" xr:uid="{00000000-0004-0000-0000-000001000000}"/>
    <hyperlink ref="G11" r:id="rId3" xr:uid="{00000000-0004-0000-0000-000002000000}"/>
    <hyperlink ref="G12" r:id="rId4" xr:uid="{00000000-0004-0000-0000-000003000000}"/>
    <hyperlink ref="G10" r:id="rId5" xr:uid="{00000000-0004-0000-0000-000004000000}"/>
    <hyperlink ref="G9" r:id="rId6" xr:uid="{00000000-0004-0000-0000-000005000000}"/>
    <hyperlink ref="K22" r:id="rId7" display="https://www.monotaro.com/g/00432606/" xr:uid="{00000000-0004-0000-0000-000006000000}"/>
    <hyperlink ref="K21" r:id="rId8" display="https://jp.misumi-ec.com/vona2/detail/110302683830/" xr:uid="{00000000-0004-0000-0000-000007000000}"/>
  </hyperlinks>
  <pageMargins left="0.23622047244094491" right="0.23622047244094491" top="0.23622047244094491" bottom="0.74803149606299213" header="0.31496062992125984" footer="0.31496062992125984"/>
  <pageSetup paperSize="9" scale="6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showRuler="0" zoomScale="55" zoomScaleNormal="55" zoomScalePageLayoutView="70" workbookViewId="0">
      <selection activeCell="K7" sqref="K7"/>
    </sheetView>
  </sheetViews>
  <sheetFormatPr defaultRowHeight="17.649999999999999"/>
  <cols>
    <col min="2" max="2" width="26.75" customWidth="1"/>
    <col min="6" max="6" width="11.25" customWidth="1"/>
    <col min="7" max="7" width="11.375" customWidth="1"/>
    <col min="11" max="11" width="87.125" customWidth="1"/>
  </cols>
  <sheetData>
    <row r="1" spans="1:11">
      <c r="A1" s="72" t="s">
        <v>24</v>
      </c>
      <c r="B1" s="73"/>
      <c r="C1" s="73"/>
      <c r="D1" s="73"/>
      <c r="E1" s="73"/>
      <c r="F1" s="73"/>
      <c r="G1" s="73"/>
      <c r="H1" s="73"/>
      <c r="I1" s="73"/>
      <c r="J1" s="73"/>
      <c r="K1" s="74"/>
    </row>
    <row r="2" spans="1:11">
      <c r="A2" s="75"/>
      <c r="B2" s="76"/>
      <c r="C2" s="76"/>
      <c r="D2" s="76"/>
      <c r="E2" s="76"/>
      <c r="F2" s="76"/>
      <c r="G2" s="76"/>
      <c r="H2" s="76"/>
      <c r="I2" s="76"/>
      <c r="J2" s="76"/>
      <c r="K2" s="77"/>
    </row>
    <row r="3" spans="1:11">
      <c r="A3" s="17" t="s">
        <v>0</v>
      </c>
      <c r="B3" s="19" t="s">
        <v>51</v>
      </c>
      <c r="C3" s="35" t="s">
        <v>1</v>
      </c>
      <c r="D3" s="35"/>
      <c r="E3" s="78" t="s">
        <v>52</v>
      </c>
      <c r="F3" s="70"/>
      <c r="G3" s="35" t="s">
        <v>2</v>
      </c>
      <c r="H3" s="35"/>
      <c r="I3" s="79">
        <v>44182</v>
      </c>
      <c r="J3" s="79"/>
      <c r="K3" s="31" t="s">
        <v>49</v>
      </c>
    </row>
    <row r="4" spans="1:11">
      <c r="A4" s="34"/>
      <c r="B4" s="35"/>
      <c r="C4" s="35"/>
      <c r="D4" s="35"/>
      <c r="E4" s="35"/>
      <c r="F4" s="35"/>
      <c r="G4" s="35"/>
      <c r="H4" s="35"/>
      <c r="I4" s="35"/>
      <c r="J4" s="35"/>
      <c r="K4" s="36"/>
    </row>
    <row r="5" spans="1:11" ht="27.75">
      <c r="A5" s="34" t="s">
        <v>3</v>
      </c>
      <c r="B5" s="35"/>
      <c r="C5" s="59" t="s">
        <v>38</v>
      </c>
      <c r="D5" s="35"/>
      <c r="E5" s="35" t="s">
        <v>5</v>
      </c>
      <c r="F5" s="35"/>
      <c r="G5" s="15" t="s">
        <v>41</v>
      </c>
      <c r="H5" s="15" t="s">
        <v>39</v>
      </c>
      <c r="I5" s="15" t="s">
        <v>40</v>
      </c>
      <c r="J5" s="16" t="s">
        <v>9</v>
      </c>
      <c r="K5" s="32" t="s">
        <v>50</v>
      </c>
    </row>
    <row r="6" spans="1:11" ht="45.4">
      <c r="A6" s="80" t="s">
        <v>57</v>
      </c>
      <c r="B6" s="70"/>
      <c r="C6" s="71" t="s">
        <v>55</v>
      </c>
      <c r="D6" s="71"/>
      <c r="E6" s="18" t="str">
        <f>IF(C6="RSコンポーネンツ","RS品番",IF(C6="秋月電子通商","通販コード",IF(C6="ミスミ","型番",IF(C6="モノタロウ","注文コード",IF(C6="ビックカメラ","JAN",IF(C6="スイッチサイエンス","コード番号 ",IF(C6="アスクル","お申込番号",IF(C6="　","  ","型番"))))))))</f>
        <v>型番</v>
      </c>
      <c r="F6" s="26" t="s">
        <v>56</v>
      </c>
      <c r="G6" s="28">
        <v>0</v>
      </c>
      <c r="H6" s="30">
        <v>1</v>
      </c>
      <c r="I6" s="23" t="s">
        <v>53</v>
      </c>
      <c r="J6" s="22">
        <f>IF(G6="","",G6*H6)</f>
        <v>0</v>
      </c>
      <c r="K6" s="33" t="s">
        <v>54</v>
      </c>
    </row>
    <row r="7" spans="1:11">
      <c r="A7" s="69"/>
      <c r="B7" s="70"/>
      <c r="C7" s="71" t="s">
        <v>42</v>
      </c>
      <c r="D7" s="71"/>
      <c r="E7" s="18" t="str">
        <f>IF(C7="RSコンポーネンツ","RS品番",IF(C7="秋月電子通商","通販コード",IF(C7="ミスミ","型番",IF(C7="モノタロウ","注文コード",IF(C7="ビックカメラ","JAN",IF(C7="スイッチサイエンス","コード番号 ",IF(C7="アスクル","お申込番号",IF(C7="　","  ","型番"))))))))</f>
        <v xml:space="preserve">  </v>
      </c>
      <c r="F7" s="26"/>
      <c r="G7" s="29"/>
      <c r="H7" s="30"/>
      <c r="I7" s="24"/>
      <c r="J7" s="22" t="str">
        <f t="shared" ref="J7:J26" si="0">IF(G7="","",G7*H7)</f>
        <v/>
      </c>
      <c r="K7" s="20"/>
    </row>
    <row r="8" spans="1:11">
      <c r="A8" s="69"/>
      <c r="B8" s="70"/>
      <c r="C8" s="71" t="s">
        <v>42</v>
      </c>
      <c r="D8" s="71"/>
      <c r="E8" s="18" t="str">
        <f t="shared" ref="E8:E16" si="1">IF(C8="RSコンポーネンツ","RS品番",IF(C8="秋月電子通商","通販コード",IF(C8="ミスミ","型番",IF(C8="モノタロウ","注文コード",IF(C8="ビックカメラ","JAN",IF(C8="スイッチサイエンス","コード番号 ",IF(C8="アスクル","お申込番号",IF(C8="　","  ","型番"))))))))</f>
        <v xml:space="preserve">  </v>
      </c>
      <c r="F8" s="26"/>
      <c r="G8" s="29"/>
      <c r="H8" s="30"/>
      <c r="I8" s="25"/>
      <c r="J8" s="22" t="str">
        <f t="shared" si="0"/>
        <v/>
      </c>
      <c r="K8" s="20"/>
    </row>
    <row r="9" spans="1:11">
      <c r="A9" s="69"/>
      <c r="B9" s="70"/>
      <c r="C9" s="71" t="s">
        <v>42</v>
      </c>
      <c r="D9" s="71"/>
      <c r="E9" s="18" t="str">
        <f t="shared" si="1"/>
        <v xml:space="preserve">  </v>
      </c>
      <c r="F9" s="26"/>
      <c r="G9" s="29"/>
      <c r="H9" s="30"/>
      <c r="I9" s="25"/>
      <c r="J9" s="22" t="str">
        <f t="shared" si="0"/>
        <v/>
      </c>
      <c r="K9" s="21"/>
    </row>
    <row r="10" spans="1:11">
      <c r="A10" s="69"/>
      <c r="B10" s="70"/>
      <c r="C10" s="71" t="s">
        <v>42</v>
      </c>
      <c r="D10" s="71"/>
      <c r="E10" s="18" t="str">
        <f t="shared" si="1"/>
        <v xml:space="preserve">  </v>
      </c>
      <c r="F10" s="27"/>
      <c r="G10" s="28"/>
      <c r="H10" s="30"/>
      <c r="I10" s="25"/>
      <c r="J10" s="22" t="str">
        <f t="shared" si="0"/>
        <v/>
      </c>
      <c r="K10" s="20"/>
    </row>
    <row r="11" spans="1:11">
      <c r="A11" s="69"/>
      <c r="B11" s="70"/>
      <c r="C11" s="71" t="s">
        <v>42</v>
      </c>
      <c r="D11" s="71"/>
      <c r="E11" s="18" t="str">
        <f t="shared" si="1"/>
        <v xml:space="preserve">  </v>
      </c>
      <c r="F11" s="27"/>
      <c r="G11" s="28"/>
      <c r="H11" s="30"/>
      <c r="I11" s="25"/>
      <c r="J11" s="22" t="str">
        <f t="shared" si="0"/>
        <v/>
      </c>
      <c r="K11" s="20"/>
    </row>
    <row r="12" spans="1:11">
      <c r="A12" s="69"/>
      <c r="B12" s="70"/>
      <c r="C12" s="71" t="s">
        <v>42</v>
      </c>
      <c r="D12" s="71"/>
      <c r="E12" s="18" t="str">
        <f t="shared" si="1"/>
        <v xml:space="preserve">  </v>
      </c>
      <c r="F12" s="27"/>
      <c r="G12" s="28"/>
      <c r="H12" s="30"/>
      <c r="I12" s="25"/>
      <c r="J12" s="22" t="str">
        <f t="shared" si="0"/>
        <v/>
      </c>
      <c r="K12" s="20"/>
    </row>
    <row r="13" spans="1:11">
      <c r="A13" s="69"/>
      <c r="B13" s="70"/>
      <c r="C13" s="71" t="s">
        <v>42</v>
      </c>
      <c r="D13" s="71"/>
      <c r="E13" s="18" t="str">
        <f t="shared" si="1"/>
        <v xml:space="preserve">  </v>
      </c>
      <c r="F13" s="27"/>
      <c r="G13" s="28"/>
      <c r="H13" s="30"/>
      <c r="I13" s="25"/>
      <c r="J13" s="22" t="str">
        <f t="shared" si="0"/>
        <v/>
      </c>
      <c r="K13" s="20"/>
    </row>
    <row r="14" spans="1:11">
      <c r="A14" s="69"/>
      <c r="B14" s="70"/>
      <c r="C14" s="71" t="s">
        <v>42</v>
      </c>
      <c r="D14" s="71"/>
      <c r="E14" s="18" t="str">
        <f t="shared" si="1"/>
        <v xml:space="preserve">  </v>
      </c>
      <c r="F14" s="27"/>
      <c r="G14" s="28"/>
      <c r="H14" s="30"/>
      <c r="I14" s="25"/>
      <c r="J14" s="22" t="str">
        <f t="shared" si="0"/>
        <v/>
      </c>
      <c r="K14" s="20"/>
    </row>
    <row r="15" spans="1:11">
      <c r="A15" s="69"/>
      <c r="B15" s="70"/>
      <c r="C15" s="71" t="s">
        <v>42</v>
      </c>
      <c r="D15" s="71"/>
      <c r="E15" s="18" t="str">
        <f t="shared" si="1"/>
        <v xml:space="preserve">  </v>
      </c>
      <c r="F15" s="27"/>
      <c r="G15" s="28"/>
      <c r="H15" s="30"/>
      <c r="I15" s="25"/>
      <c r="J15" s="22" t="str">
        <f t="shared" si="0"/>
        <v/>
      </c>
      <c r="K15" s="20"/>
    </row>
    <row r="16" spans="1:11">
      <c r="A16" s="69"/>
      <c r="B16" s="70"/>
      <c r="C16" s="71" t="s">
        <v>42</v>
      </c>
      <c r="D16" s="71"/>
      <c r="E16" s="18" t="str">
        <f t="shared" si="1"/>
        <v xml:space="preserve">  </v>
      </c>
      <c r="F16" s="27"/>
      <c r="G16" s="28"/>
      <c r="H16" s="30"/>
      <c r="I16" s="25"/>
      <c r="J16" s="22" t="str">
        <f t="shared" si="0"/>
        <v/>
      </c>
      <c r="K16" s="20"/>
    </row>
    <row r="17" spans="1:11">
      <c r="A17" s="69"/>
      <c r="B17" s="70"/>
      <c r="C17" s="71" t="s">
        <v>42</v>
      </c>
      <c r="D17" s="71"/>
      <c r="E17" s="18" t="str">
        <f>IF(C17="RSコンポーネンツ","RS品番",IF(C17="秋月電子通商","通販コード",IF(C17="ミスミ","型番",IF(C17="モノタロウ","注文コード",IF(C17="ビックカメラ","JAN",IF(C17="スイッチサイエンス","コード番号 ",IF(C17="アスクル","お申込番号",IF(C17="　","  ","型番"))))))))</f>
        <v xml:space="preserve">  </v>
      </c>
      <c r="F17" s="26"/>
      <c r="G17" s="29"/>
      <c r="H17" s="30"/>
      <c r="I17" s="24"/>
      <c r="J17" s="22" t="str">
        <f t="shared" si="0"/>
        <v/>
      </c>
      <c r="K17" s="20"/>
    </row>
    <row r="18" spans="1:11">
      <c r="A18" s="69"/>
      <c r="B18" s="70"/>
      <c r="C18" s="71" t="s">
        <v>42</v>
      </c>
      <c r="D18" s="71"/>
      <c r="E18" s="18" t="str">
        <f t="shared" ref="E18:E26" si="2">IF(C18="RSコンポーネンツ","RS品番",IF(C18="秋月電子通商","通販コード",IF(C18="ミスミ","型番",IF(C18="モノタロウ","注文コード",IF(C18="ビックカメラ","JAN",IF(C18="スイッチサイエンス","コード番号 ",IF(C18="アスクル","お申込番号",IF(C18="　","  ","型番"))))))))</f>
        <v xml:space="preserve">  </v>
      </c>
      <c r="F18" s="26"/>
      <c r="G18" s="29"/>
      <c r="H18" s="30"/>
      <c r="I18" s="25"/>
      <c r="J18" s="22" t="str">
        <f t="shared" si="0"/>
        <v/>
      </c>
      <c r="K18" s="20"/>
    </row>
    <row r="19" spans="1:11">
      <c r="A19" s="69"/>
      <c r="B19" s="70"/>
      <c r="C19" s="71" t="s">
        <v>42</v>
      </c>
      <c r="D19" s="71"/>
      <c r="E19" s="18" t="str">
        <f t="shared" si="2"/>
        <v xml:space="preserve">  </v>
      </c>
      <c r="F19" s="26"/>
      <c r="G19" s="29"/>
      <c r="H19" s="30"/>
      <c r="I19" s="25"/>
      <c r="J19" s="22" t="str">
        <f t="shared" si="0"/>
        <v/>
      </c>
      <c r="K19" s="21"/>
    </row>
    <row r="20" spans="1:11">
      <c r="A20" s="69"/>
      <c r="B20" s="70"/>
      <c r="C20" s="71" t="s">
        <v>42</v>
      </c>
      <c r="D20" s="71"/>
      <c r="E20" s="18" t="str">
        <f t="shared" si="2"/>
        <v xml:space="preserve">  </v>
      </c>
      <c r="F20" s="27"/>
      <c r="G20" s="28"/>
      <c r="H20" s="30"/>
      <c r="I20" s="25"/>
      <c r="J20" s="22" t="str">
        <f t="shared" si="0"/>
        <v/>
      </c>
      <c r="K20" s="20"/>
    </row>
    <row r="21" spans="1:11">
      <c r="A21" s="69"/>
      <c r="B21" s="70"/>
      <c r="C21" s="71" t="s">
        <v>42</v>
      </c>
      <c r="D21" s="71"/>
      <c r="E21" s="18" t="str">
        <f t="shared" si="2"/>
        <v xml:space="preserve">  </v>
      </c>
      <c r="F21" s="27"/>
      <c r="G21" s="28"/>
      <c r="H21" s="30"/>
      <c r="I21" s="25"/>
      <c r="J21" s="22" t="str">
        <f t="shared" si="0"/>
        <v/>
      </c>
      <c r="K21" s="20"/>
    </row>
    <row r="22" spans="1:11">
      <c r="A22" s="69"/>
      <c r="B22" s="70"/>
      <c r="C22" s="71" t="s">
        <v>42</v>
      </c>
      <c r="D22" s="71"/>
      <c r="E22" s="18" t="str">
        <f t="shared" si="2"/>
        <v xml:space="preserve">  </v>
      </c>
      <c r="F22" s="27"/>
      <c r="G22" s="28"/>
      <c r="H22" s="30"/>
      <c r="I22" s="25"/>
      <c r="J22" s="22" t="str">
        <f t="shared" si="0"/>
        <v/>
      </c>
      <c r="K22" s="20"/>
    </row>
    <row r="23" spans="1:11">
      <c r="A23" s="69"/>
      <c r="B23" s="70"/>
      <c r="C23" s="71" t="s">
        <v>42</v>
      </c>
      <c r="D23" s="71"/>
      <c r="E23" s="18" t="str">
        <f t="shared" si="2"/>
        <v xml:space="preserve">  </v>
      </c>
      <c r="F23" s="27"/>
      <c r="G23" s="28"/>
      <c r="H23" s="30"/>
      <c r="I23" s="25"/>
      <c r="J23" s="22" t="str">
        <f t="shared" si="0"/>
        <v/>
      </c>
      <c r="K23" s="20"/>
    </row>
    <row r="24" spans="1:11">
      <c r="A24" s="69"/>
      <c r="B24" s="70"/>
      <c r="C24" s="71" t="s">
        <v>42</v>
      </c>
      <c r="D24" s="71"/>
      <c r="E24" s="18" t="str">
        <f t="shared" si="2"/>
        <v xml:space="preserve">  </v>
      </c>
      <c r="F24" s="27"/>
      <c r="G24" s="28"/>
      <c r="H24" s="30"/>
      <c r="I24" s="25"/>
      <c r="J24" s="22" t="str">
        <f t="shared" si="0"/>
        <v/>
      </c>
      <c r="K24" s="20"/>
    </row>
    <row r="25" spans="1:11">
      <c r="A25" s="69"/>
      <c r="B25" s="70"/>
      <c r="C25" s="71" t="s">
        <v>42</v>
      </c>
      <c r="D25" s="71"/>
      <c r="E25" s="18" t="str">
        <f t="shared" si="2"/>
        <v xml:space="preserve">  </v>
      </c>
      <c r="F25" s="27"/>
      <c r="G25" s="28"/>
      <c r="H25" s="30"/>
      <c r="I25" s="25"/>
      <c r="J25" s="22" t="str">
        <f t="shared" si="0"/>
        <v/>
      </c>
      <c r="K25" s="20"/>
    </row>
    <row r="26" spans="1:11">
      <c r="A26" s="69"/>
      <c r="B26" s="70"/>
      <c r="C26" s="71" t="s">
        <v>42</v>
      </c>
      <c r="D26" s="71"/>
      <c r="E26" s="18" t="str">
        <f t="shared" si="2"/>
        <v xml:space="preserve">  </v>
      </c>
      <c r="F26" s="27"/>
      <c r="G26" s="28"/>
      <c r="H26" s="30"/>
      <c r="I26" s="25"/>
      <c r="J26" s="22" t="str">
        <f t="shared" si="0"/>
        <v/>
      </c>
      <c r="K26" s="20"/>
    </row>
    <row r="27" spans="1:11">
      <c r="A27" s="1"/>
      <c r="B27" s="1"/>
      <c r="C27" s="1"/>
      <c r="D27" s="1"/>
      <c r="E27" s="1"/>
      <c r="F27" s="1"/>
      <c r="G27" s="1"/>
      <c r="H27" s="1"/>
      <c r="I27" s="1"/>
      <c r="J27" s="1"/>
      <c r="K27" s="1"/>
    </row>
  </sheetData>
  <sheetProtection algorithmName="SHA-512" hashValue="u61dJhgb0MJHbCOV0g9Q35uImOcmj6oP8/KmGU1nLEOsIEqtFWpfldUhQfMS/w9dTwhkNbMHsxSWnUKrIoreDA==" saltValue="KRzXMTivNUHaSWhU+YoRcQ==" spinCount="100000" sheet="1" objects="1" scenarios="1"/>
  <dataConsolidate/>
  <mergeCells count="51">
    <mergeCell ref="A17:B17"/>
    <mergeCell ref="C17:D17"/>
    <mergeCell ref="A18:B18"/>
    <mergeCell ref="C18:D18"/>
    <mergeCell ref="A19:B19"/>
    <mergeCell ref="C19:D19"/>
    <mergeCell ref="A20:B20"/>
    <mergeCell ref="C20:D20"/>
    <mergeCell ref="A26:B26"/>
    <mergeCell ref="C26:D26"/>
    <mergeCell ref="A21:B21"/>
    <mergeCell ref="C21:D21"/>
    <mergeCell ref="A22:B22"/>
    <mergeCell ref="C22:D22"/>
    <mergeCell ref="A23:B23"/>
    <mergeCell ref="C23:D23"/>
    <mergeCell ref="A24:B24"/>
    <mergeCell ref="C24:D24"/>
    <mergeCell ref="A25:B25"/>
    <mergeCell ref="C25:D25"/>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7:B7"/>
    <mergeCell ref="C7:D7"/>
    <mergeCell ref="A1:K2"/>
    <mergeCell ref="C3:D3"/>
    <mergeCell ref="E3:F3"/>
    <mergeCell ref="G3:H3"/>
    <mergeCell ref="I3:J3"/>
    <mergeCell ref="A4:K4"/>
    <mergeCell ref="A5:B5"/>
    <mergeCell ref="C5:D5"/>
    <mergeCell ref="E5:F5"/>
    <mergeCell ref="A6:B6"/>
    <mergeCell ref="C6:D6"/>
  </mergeCells>
  <phoneticPr fontId="11"/>
  <conditionalFormatting sqref="E3:F3 I3:J3">
    <cfRule type="containsText" dxfId="1" priority="1" operator="containsText" text=" ">
      <formula>NOT(ISERROR(SEARCH(" ",E3)))</formula>
    </cfRule>
  </conditionalFormatting>
  <dataValidations count="7">
    <dataValidation imeMode="off" allowBlank="1" showInputMessage="1" showErrorMessage="1" sqref="F6:H26" xr:uid="{00000000-0002-0000-0100-000000000000}"/>
    <dataValidation type="list" imeMode="on" allowBlank="1" sqref="I7:I26" xr:uid="{00000000-0002-0000-0100-000001000000}">
      <formula1>"　,個,本,包,袋,台,式,組"</formula1>
    </dataValidation>
    <dataValidation type="list" allowBlank="1" sqref="C7:D26" xr:uid="{00000000-0002-0000-0100-000002000000}">
      <formula1>"　,RSコンポーネンツ,秋月電子通商,ミスミ,モノタロウ,ビックカメラ,スイッチサイエンス,アスクル"</formula1>
    </dataValidation>
    <dataValidation type="list" imeMode="off" allowBlank="1" showInputMessage="1" showErrorMessage="1" sqref="B3" xr:uid="{7EF891F1-3AA5-442B-9D05-170DB0B1775E}">
      <formula1>"リストから選択　,MIRS2001, MIRS2002, MIRS2003,MIRS2004,MIRS2005"</formula1>
    </dataValidation>
    <dataValidation type="list" allowBlank="1" sqref="C6:D6" xr:uid="{FFA24D19-BDB3-4E5E-9467-8FA2A0CC1F5A}">
      <formula1>"リストから選択・または入力,RSコンポーネンツ,秋月電子通商,ミスミ,モノタロウ,ビックカメラ,スイッチサイエンス,アスクル"</formula1>
    </dataValidation>
    <dataValidation type="list" imeMode="on" allowBlank="1" sqref="I6" xr:uid="{18433B36-E057-41FB-8404-329FA4076ADA}">
      <formula1>"リストから選択　,個,本,包,袋,台,式,組"</formula1>
    </dataValidation>
    <dataValidation type="date" imeMode="off" allowBlank="1" showInputMessage="1" sqref="I3:J3" xr:uid="{9155F2DA-B754-4F21-B288-ED7A3D4D5B0F}">
      <formula1>44070</formula1>
      <formula2>73415</formula2>
    </dataValidation>
  </dataValidations>
  <pageMargins left="0.7" right="0.7" top="0.75" bottom="0.75" header="0.3" footer="0.3"/>
  <pageSetup paperSize="9" scale="5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ABAAABE9-E17C-4BFE-A466-3EEDD9D4893B}">
            <xm:f>NOT(ISERROR(SEARCH("リスト",B3)))</xm:f>
            <xm:f>"リスト"</xm:f>
            <x14:dxf>
              <font>
                <color rgb="FF9C0006"/>
              </font>
              <fill>
                <patternFill>
                  <bgColor rgb="FFFFC7CE"/>
                </patternFill>
              </fill>
            </x14:dxf>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記入例と注意事項</vt:lpstr>
      <vt:lpstr>MIRS2003</vt:lpstr>
      <vt:lpstr>MIRS2003!Print_Area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鈴木真由美</cp:lastModifiedBy>
  <cp:lastPrinted>2020-08-15T10:44:55Z</cp:lastPrinted>
  <dcterms:created xsi:type="dcterms:W3CDTF">2018-09-11T03:04:53Z</dcterms:created>
  <dcterms:modified xsi:type="dcterms:W3CDTF">2020-12-17T03:20:34Z</dcterms:modified>
</cp:coreProperties>
</file>